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ходы" sheetId="1" r:id="rId1"/>
  </sheets>
  <definedNames>
    <definedName name="_xlnm.Print_Area" localSheetId="0">'доходы'!$A$1:$G$61</definedName>
  </definedNames>
  <calcPr fullCalcOnLoad="1"/>
</workbook>
</file>

<file path=xl/sharedStrings.xml><?xml version="1.0" encoding="utf-8"?>
<sst xmlns="http://schemas.openxmlformats.org/spreadsheetml/2006/main" count="284" uniqueCount="106">
  <si>
    <t xml:space="preserve">                                                           к решению Собрания депутатов</t>
  </si>
  <si>
    <t>Наименование налога (сбора)</t>
  </si>
  <si>
    <t>ДОХОДЫ</t>
  </si>
  <si>
    <t>101</t>
  </si>
  <si>
    <t>02000</t>
  </si>
  <si>
    <t>01</t>
  </si>
  <si>
    <t>0000</t>
  </si>
  <si>
    <t>110</t>
  </si>
  <si>
    <t>Налог на доходы физических лиц</t>
  </si>
  <si>
    <t>02020</t>
  </si>
  <si>
    <t>105</t>
  </si>
  <si>
    <t>00000</t>
  </si>
  <si>
    <t>00</t>
  </si>
  <si>
    <t>000</t>
  </si>
  <si>
    <t>НАЛОГИ НА СОВОКУПНЫЙ ДОХОД</t>
  </si>
  <si>
    <t>03000</t>
  </si>
  <si>
    <t>106</t>
  </si>
  <si>
    <t>НАЛОГИ НА ИМУЩЕСТВО</t>
  </si>
  <si>
    <t>01030</t>
  </si>
  <si>
    <t>10</t>
  </si>
  <si>
    <t>Налог  на имущество физических лиц, взимаемый по ставкам, применяемым к объектам налогообложения, расположенным в границах поселений.</t>
  </si>
  <si>
    <t>06000</t>
  </si>
  <si>
    <t xml:space="preserve">Земельный налог </t>
  </si>
  <si>
    <t>06013</t>
  </si>
  <si>
    <t>1000</t>
  </si>
  <si>
    <t>06023</t>
  </si>
  <si>
    <t>111</t>
  </si>
  <si>
    <t>ДОХОДЫ ОТ ИСПОЛЬЗОВАНИЯ ИМУЩЕСТВА, НАХОДЯЩЕГОСЯ В ГОСУДАРСТВЕННОЙ И МУНИЦИПАЛЬНОЙ СОБСТВЕННОСТИ</t>
  </si>
  <si>
    <t>120</t>
  </si>
  <si>
    <t>05000</t>
  </si>
  <si>
    <t>01000</t>
  </si>
  <si>
    <t>113</t>
  </si>
  <si>
    <t>130</t>
  </si>
  <si>
    <t>202</t>
  </si>
  <si>
    <t>151</t>
  </si>
  <si>
    <t>Субвенции бюджетам субъектов Российской Федерации и муниципальных образований</t>
  </si>
  <si>
    <t>03024</t>
  </si>
  <si>
    <t>180</t>
  </si>
  <si>
    <t>ВСЕГО ДОХОДОВ:</t>
  </si>
  <si>
    <t>117</t>
  </si>
  <si>
    <t>01050</t>
  </si>
  <si>
    <t>ПРОЧИЕ НЕНАЛОГОВЫЕ ДОХОДЫ</t>
  </si>
  <si>
    <t>Невыясненные поступления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</si>
  <si>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</si>
  <si>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</si>
  <si>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Итого налоговых и неналоговых доходов</t>
  </si>
  <si>
    <t>09045</t>
  </si>
  <si>
    <t>02030</t>
  </si>
  <si>
    <t>05050</t>
  </si>
  <si>
    <t>Прочие неналоговые доходы в бюджеты поселений</t>
  </si>
  <si>
    <t>114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</si>
  <si>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</si>
  <si>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</si>
  <si>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расположенные в границах поселений</t>
  </si>
  <si>
    <t>05035</t>
  </si>
  <si>
    <t>Субвенции  бюджетам поселений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</si>
  <si>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</si>
  <si>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</si>
  <si>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Безвозмездные поступления</t>
  </si>
  <si>
    <t>Невыясненные поступления, зачисляемые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</si>
  <si>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</si>
  <si>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02040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</si>
  <si>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бюбджетных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</si>
  <si>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  от   сдачи   в   аренду    имущества, находящегося в оперативном управлении  органов  управления   поселений   и    созданных    ими учреждений    (за    исключением     имущества муниципальных бюджетных и автономных учреждений)          
</t>
  </si>
  <si>
    <t>04025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</si>
  <si>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</si>
  <si>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02999</t>
  </si>
  <si>
    <t xml:space="preserve">Прочие субсидии </t>
  </si>
  <si>
    <t>Прочие субсидии бюджетам муниципальных районов (Региональная адресная программа поэтапного перехода на отпуск ресурсов в соответствии с показаниями приборов учета)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</si>
  <si>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</si>
  <si>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</si>
  <si>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План на 2012 год, тыс. рублей</t>
  </si>
  <si>
    <t>Поступление доходов в бюджет Смидовичского городского поселения на 2012 год</t>
  </si>
  <si>
    <t>02010</t>
  </si>
  <si>
    <t>219</t>
  </si>
  <si>
    <t>02078</t>
  </si>
  <si>
    <t>Субсидии бюджетам поселений на бюджетные инвестиции для модернизации объектов коммунальной инфраструктуры</t>
  </si>
  <si>
    <t>Субсидии бюджетам на бюджетные инвестиции для модернизации объектов коммунальной инфраструктуры</t>
  </si>
  <si>
    <t>Налог на доходы физических лиц с доходов, источником которых является налоговый агент, за исключениемдоходов,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</si>
  <si>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кадекса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</si>
  <si>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</si>
  <si>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</si>
  <si>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Единый сельскохозяйственный налог</t>
  </si>
  <si>
    <t>03020</t>
  </si>
  <si>
    <t>Единый сельскохозяйственный налог ( за налоговые периоды, истекшие до 1 января 2011 года)</t>
  </si>
  <si>
    <t>05013</t>
  </si>
  <si>
    <t>04999</t>
  </si>
  <si>
    <t>Прочие межбюджетные трансферты, передаваемые бюджетам поселений</t>
  </si>
  <si>
    <t>Прочие субсидии</t>
  </si>
  <si>
    <t>Прочие субсидии бюджетам поселений</t>
  </si>
  <si>
    <t>02041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</si>
  <si>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</si>
  <si>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Прочие субсидии бюджетам поселений (на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</si>
  <si>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                          Приложение 2</t>
  </si>
  <si>
    <t>02150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</si>
  <si>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</si>
  <si>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109</t>
  </si>
  <si>
    <t>ЗАДОЛЖЕННОСТЬ И ПЕРЕРАСЧЕТЫ ПО ОТМЕНЕННЫМ НАЛОГАМ, СБОРАМ И ИНЫМ ОБЯЗАТЕЛЬНЫМ ПЛАТЕЖАМ</t>
  </si>
  <si>
    <t>04050</t>
  </si>
  <si>
    <t>Земельный налог (по обязательствам, возникшим до 01 января 2006 ода), мобилизуемый на территориях поселений</t>
  </si>
  <si>
    <t>ДОХОДЫ ОТ ОКАЗАНИЯ ПЛАТНЫХ УСЛУГ (РАБОТ) И КОМПЕНСАЦИИ ЗАТРАТ ГОСУДАРСТВА</t>
  </si>
  <si>
    <t>01995</t>
  </si>
  <si>
    <t>Прочие доходы от оказания платных услуг  получателям средств бюджетов поселений и компенсации затрат бюджетов поселений</t>
  </si>
  <si>
    <t>в том числе</t>
  </si>
  <si>
    <t>обл</t>
  </si>
  <si>
    <r>
      <t xml:space="preserve">                                                     от   </t>
    </r>
    <r>
      <rPr>
        <u val="single"/>
        <sz val="10"/>
        <color indexed="8"/>
        <rFont val="Times New Roman"/>
        <family val="1"/>
      </rPr>
      <t xml:space="preserve">25.09.2012 </t>
    </r>
    <r>
      <rPr>
        <sz val="10"/>
        <color indexed="8"/>
        <rFont val="Times New Roman"/>
        <family val="1"/>
      </rPr>
      <t xml:space="preserve"> № </t>
    </r>
    <r>
      <rPr>
        <u val="single"/>
        <sz val="10"/>
        <color indexed="8"/>
        <rFont val="Times New Roman"/>
        <family val="1"/>
      </rPr>
      <t>304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</si>
</sst>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0.0"/>
    <numFmt numFmtId="167" formatCode="#,##0.0_р_."/>
    <numFmt numFmtId="168" formatCode="#,##0.00_р_."/>
    <numFmt numFmtId="169" formatCode="0.000"/>
    <numFmt numFmtId="170" formatCode="#,##0.000_р_."/>
    <numFmt numFmtId="171" formatCode="#,##0.0000_р_."/>
    <numFmt numFmtId="172" formatCode="#,##0.00000_р_.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u val="single"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69" fontId="1" fillId="0" borderId="0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wrapText="1"/>
    </xf>
    <xf numFmtId="170" fontId="11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top" wrapText="1"/>
    </xf>
    <xf numFmtId="170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justify"/>
    </xf>
    <xf numFmtId="0" fontId="2" fillId="0" borderId="1" xfId="0" applyNumberFormat="1" applyFont="1" applyBorder="1" applyAlignment="1">
      <alignment horizontal="left" vertical="justify" wrapText="1"/>
    </xf>
    <xf numFmtId="0" fontId="12" fillId="0" borderId="0" xfId="0" applyFont="1" applyAlignment="1">
      <alignment horizontal="left" vertical="justify"/>
    </xf>
    <xf numFmtId="0" fontId="1" fillId="0" borderId="1" xfId="0" applyNumberFormat="1" applyFont="1" applyBorder="1" applyAlignment="1">
      <alignment horizontal="left" vertical="justify" wrapText="1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170" fontId="1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70" fontId="7" fillId="0" borderId="1" xfId="0" applyNumberFormat="1" applyFont="1" applyFill="1" applyBorder="1" applyAlignment="1">
      <alignment horizontal="center" wrapText="1"/>
    </xf>
    <xf numFmtId="170" fontId="7" fillId="0" borderId="1" xfId="0" applyNumberFormat="1" applyFont="1" applyFill="1" applyBorder="1" applyAlignment="1">
      <alignment horizontal="center" vertical="justify" wrapText="1"/>
    </xf>
    <xf numFmtId="170" fontId="6" fillId="0" borderId="1" xfId="0" applyNumberFormat="1" applyFont="1" applyFill="1" applyBorder="1" applyAlignment="1">
      <alignment horizontal="center" wrapText="1"/>
    </xf>
    <xf numFmtId="170" fontId="10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169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SheetLayoutView="100" workbookViewId="0" topLeftCell="A1">
      <selection activeCell="G4" sqref="G4"/>
    </sheetView>
  </sheetViews>
  <sheetFormatPr defaultColWidth="9.00390625" defaultRowHeight="12.75"/>
  <cols>
    <col min="1" max="1" width="3.375" style="1" customWidth="1"/>
    <col min="2" max="2" width="6.00390625" style="1" customWidth="1"/>
    <col min="3" max="3" width="2.75390625" style="1" customWidth="1"/>
    <col min="4" max="4" width="4.375" style="1" customWidth="1"/>
    <col min="5" max="5" width="3.625" style="1" customWidth="1"/>
    <col min="6" max="6" width="52.625" style="1" customWidth="1"/>
    <col min="7" max="7" width="12.375" style="2" customWidth="1"/>
    <col min="8" max="16384" width="9.125" style="1" customWidth="1"/>
  </cols>
  <sheetData>
    <row r="1" spans="1:7" ht="12.75">
      <c r="A1" s="18"/>
      <c r="B1" s="18"/>
      <c r="C1" s="19"/>
      <c r="D1" s="19"/>
      <c r="E1" s="20"/>
      <c r="F1" s="66" t="s">
        <v>93</v>
      </c>
      <c r="G1" s="66"/>
    </row>
    <row r="2" spans="1:7" ht="12.75">
      <c r="A2" s="18"/>
      <c r="B2" s="18"/>
      <c r="C2" s="19"/>
      <c r="D2" s="19"/>
      <c r="E2" s="20"/>
      <c r="F2" s="66" t="s">
        <v>0</v>
      </c>
      <c r="G2" s="66"/>
    </row>
    <row r="3" spans="1:7" ht="12.75">
      <c r="A3" s="18"/>
      <c r="B3" s="18"/>
      <c r="C3" s="19"/>
      <c r="D3" s="19"/>
      <c r="E3" s="20"/>
      <c r="F3" s="66" t="s">
        <v>105</v>
      </c>
      <c r="G3" s="66"/>
    </row>
    <row r="4" spans="1:5" ht="12.75">
      <c r="A4" s="18"/>
      <c r="B4" s="18"/>
      <c r="C4" s="19"/>
      <c r="D4" s="19"/>
      <c r="E4" s="20"/>
    </row>
    <row r="5" ht="12.75" customHeight="1"/>
    <row r="6" spans="1:7" ht="15.75">
      <c r="A6" s="67" t="s">
        <v>72</v>
      </c>
      <c r="B6" s="67"/>
      <c r="C6" s="67"/>
      <c r="D6" s="67"/>
      <c r="E6" s="67"/>
      <c r="F6" s="67"/>
      <c r="G6" s="67"/>
    </row>
    <row r="7" spans="1:6" ht="12.75">
      <c r="A7" s="3"/>
      <c r="B7" s="3"/>
      <c r="C7" s="3"/>
      <c r="D7" s="3"/>
      <c r="E7" s="3"/>
      <c r="F7" s="3"/>
    </row>
    <row r="8" spans="1:7" ht="44.25" customHeight="1">
      <c r="A8" s="69"/>
      <c r="B8" s="69"/>
      <c r="C8" s="69"/>
      <c r="D8" s="69"/>
      <c r="E8" s="69"/>
      <c r="F8" s="4" t="s">
        <v>1</v>
      </c>
      <c r="G8" s="6" t="s">
        <v>71</v>
      </c>
    </row>
    <row r="9" spans="1:7" s="2" customFormat="1" ht="12.75">
      <c r="A9" s="70">
        <v>1</v>
      </c>
      <c r="B9" s="70"/>
      <c r="C9" s="70"/>
      <c r="D9" s="70"/>
      <c r="E9" s="70"/>
      <c r="F9" s="7">
        <v>2</v>
      </c>
      <c r="G9" s="7">
        <v>3</v>
      </c>
    </row>
    <row r="10" spans="1:7" s="9" customFormat="1" ht="12.75">
      <c r="A10" s="8"/>
      <c r="B10" s="8"/>
      <c r="C10" s="8"/>
      <c r="D10" s="8"/>
      <c r="E10" s="8"/>
      <c r="F10" s="13" t="s">
        <v>2</v>
      </c>
      <c r="G10" s="40">
        <f>G11+G19+G22+G29+G34+G39+G37+G27</f>
        <v>28237.7</v>
      </c>
    </row>
    <row r="11" spans="1:7" ht="12.7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21" t="s">
        <v>8</v>
      </c>
      <c r="G11" s="40">
        <f>G14+G15+G16+G18</f>
        <v>17658</v>
      </c>
    </row>
    <row r="12" spans="1:7" ht="12.75" hidden="1">
      <c r="A12" s="10" t="s">
        <v>3</v>
      </c>
      <c r="B12" s="10"/>
      <c r="C12" s="10" t="s">
        <v>5</v>
      </c>
      <c r="D12" s="10" t="s">
        <v>6</v>
      </c>
      <c r="E12" s="10" t="s">
        <v>7</v>
      </c>
      <c r="F12" s="5"/>
      <c r="G12" s="53"/>
    </row>
    <row r="13" spans="1:7" s="11" customFormat="1" ht="13.5" hidden="1">
      <c r="A13" s="10" t="s">
        <v>3</v>
      </c>
      <c r="B13" s="10"/>
      <c r="C13" s="10" t="s">
        <v>5</v>
      </c>
      <c r="D13" s="10" t="s">
        <v>6</v>
      </c>
      <c r="E13" s="10" t="s">
        <v>7</v>
      </c>
      <c r="F13" s="22"/>
      <c r="G13" s="53"/>
    </row>
    <row r="14" spans="1:7" ht="66.75" customHeight="1">
      <c r="A14" s="10" t="s">
        <v>3</v>
      </c>
      <c r="B14" s="10" t="s">
        <v>73</v>
      </c>
      <c r="C14" s="10" t="s">
        <v>5</v>
      </c>
      <c r="D14" s="10" t="s">
        <v>6</v>
      </c>
      <c r="E14" s="10" t="s">
        <v>7</v>
      </c>
      <c r="F14" s="47" t="s">
        <v>78</v>
      </c>
      <c r="G14" s="53">
        <f>19700-100-2000</f>
        <v>17600</v>
      </c>
    </row>
    <row r="15" spans="1:7" ht="92.25" customHeight="1">
      <c r="A15" s="10" t="s">
        <v>3</v>
      </c>
      <c r="B15" s="10" t="s">
        <v>9</v>
      </c>
      <c r="C15" s="10" t="s">
        <v>5</v>
      </c>
      <c r="D15" s="10" t="s">
        <v>6</v>
      </c>
      <c r="E15" s="10" t="s">
        <v>7</v>
      </c>
      <c r="F15" s="48" t="s">
        <v>79</v>
      </c>
      <c r="G15" s="53">
        <f>28+10</f>
        <v>38</v>
      </c>
    </row>
    <row r="16" spans="1:7" ht="38.25">
      <c r="A16" s="10" t="s">
        <v>3</v>
      </c>
      <c r="B16" s="10" t="s">
        <v>47</v>
      </c>
      <c r="C16" s="10" t="s">
        <v>5</v>
      </c>
      <c r="D16" s="10" t="s">
        <v>6</v>
      </c>
      <c r="E16" s="10" t="s">
        <v>7</v>
      </c>
      <c r="F16" s="49" t="s">
        <v>80</v>
      </c>
      <c r="G16" s="53">
        <v>19</v>
      </c>
    </row>
    <row r="17" spans="1:7" ht="12.75" hidden="1">
      <c r="A17" s="10"/>
      <c r="B17" s="10"/>
      <c r="C17" s="10"/>
      <c r="D17" s="10"/>
      <c r="E17" s="10"/>
      <c r="F17" s="5"/>
      <c r="G17" s="53">
        <v>0</v>
      </c>
    </row>
    <row r="18" spans="1:7" ht="76.5">
      <c r="A18" s="10" t="s">
        <v>3</v>
      </c>
      <c r="B18" s="10" t="s">
        <v>61</v>
      </c>
      <c r="C18" s="10" t="s">
        <v>5</v>
      </c>
      <c r="D18" s="10" t="s">
        <v>6</v>
      </c>
      <c r="E18" s="10" t="s">
        <v>7</v>
      </c>
      <c r="F18" s="49" t="s">
        <v>81</v>
      </c>
      <c r="G18" s="53">
        <v>1</v>
      </c>
    </row>
    <row r="19" spans="1:7" ht="13.5">
      <c r="A19" s="12" t="s">
        <v>10</v>
      </c>
      <c r="B19" s="12" t="s">
        <v>11</v>
      </c>
      <c r="C19" s="12" t="s">
        <v>12</v>
      </c>
      <c r="D19" s="12" t="s">
        <v>6</v>
      </c>
      <c r="E19" s="12" t="s">
        <v>13</v>
      </c>
      <c r="F19" s="23" t="s">
        <v>14</v>
      </c>
      <c r="G19" s="54">
        <f>G20</f>
        <v>3</v>
      </c>
    </row>
    <row r="20" spans="1:7" s="50" customFormat="1" ht="13.5">
      <c r="A20" s="30" t="s">
        <v>10</v>
      </c>
      <c r="B20" s="30" t="s">
        <v>15</v>
      </c>
      <c r="C20" s="30" t="s">
        <v>5</v>
      </c>
      <c r="D20" s="30" t="s">
        <v>6</v>
      </c>
      <c r="E20" s="30" t="s">
        <v>7</v>
      </c>
      <c r="F20" s="49" t="s">
        <v>82</v>
      </c>
      <c r="G20" s="55">
        <f>G21</f>
        <v>3</v>
      </c>
    </row>
    <row r="21" spans="1:7" s="51" customFormat="1" ht="25.5">
      <c r="A21" s="30" t="s">
        <v>10</v>
      </c>
      <c r="B21" s="30" t="s">
        <v>83</v>
      </c>
      <c r="C21" s="30" t="s">
        <v>5</v>
      </c>
      <c r="D21" s="30" t="s">
        <v>6</v>
      </c>
      <c r="E21" s="30" t="s">
        <v>7</v>
      </c>
      <c r="F21" s="49" t="s">
        <v>84</v>
      </c>
      <c r="G21" s="55">
        <v>3</v>
      </c>
    </row>
    <row r="22" spans="1:7" ht="15" customHeight="1">
      <c r="A22" s="12" t="s">
        <v>16</v>
      </c>
      <c r="B22" s="12" t="s">
        <v>11</v>
      </c>
      <c r="C22" s="12" t="s">
        <v>12</v>
      </c>
      <c r="D22" s="12" t="s">
        <v>6</v>
      </c>
      <c r="E22" s="12" t="s">
        <v>13</v>
      </c>
      <c r="F22" s="14" t="s">
        <v>17</v>
      </c>
      <c r="G22" s="54">
        <f>G23+G24</f>
        <v>700</v>
      </c>
    </row>
    <row r="23" spans="1:7" s="9" customFormat="1" ht="38.25">
      <c r="A23" s="10" t="s">
        <v>16</v>
      </c>
      <c r="B23" s="10" t="s">
        <v>18</v>
      </c>
      <c r="C23" s="10" t="s">
        <v>19</v>
      </c>
      <c r="D23" s="10" t="s">
        <v>6</v>
      </c>
      <c r="E23" s="10" t="s">
        <v>7</v>
      </c>
      <c r="F23" s="24" t="s">
        <v>20</v>
      </c>
      <c r="G23" s="53">
        <f>150+90</f>
        <v>240</v>
      </c>
    </row>
    <row r="24" spans="1:7" s="9" customFormat="1" ht="12.75">
      <c r="A24" s="10" t="s">
        <v>16</v>
      </c>
      <c r="B24" s="10" t="s">
        <v>21</v>
      </c>
      <c r="C24" s="10" t="s">
        <v>12</v>
      </c>
      <c r="D24" s="10" t="s">
        <v>6</v>
      </c>
      <c r="E24" s="10" t="s">
        <v>7</v>
      </c>
      <c r="F24" s="24" t="s">
        <v>22</v>
      </c>
      <c r="G24" s="53">
        <f>G25+G26</f>
        <v>460</v>
      </c>
    </row>
    <row r="25" spans="1:7" s="9" customFormat="1" ht="51">
      <c r="A25" s="10" t="s">
        <v>16</v>
      </c>
      <c r="B25" s="10" t="s">
        <v>23</v>
      </c>
      <c r="C25" s="10" t="s">
        <v>19</v>
      </c>
      <c r="D25" s="10" t="s">
        <v>24</v>
      </c>
      <c r="E25" s="10" t="s">
        <v>7</v>
      </c>
      <c r="F25" s="24" t="s">
        <v>43</v>
      </c>
      <c r="G25" s="53">
        <f>400-70</f>
        <v>330</v>
      </c>
    </row>
    <row r="26" spans="1:7" ht="51">
      <c r="A26" s="10" t="s">
        <v>16</v>
      </c>
      <c r="B26" s="10" t="s">
        <v>25</v>
      </c>
      <c r="C26" s="10" t="s">
        <v>19</v>
      </c>
      <c r="D26" s="10" t="s">
        <v>24</v>
      </c>
      <c r="E26" s="10" t="s">
        <v>7</v>
      </c>
      <c r="F26" s="24" t="s">
        <v>44</v>
      </c>
      <c r="G26" s="53">
        <f>40+70+20</f>
        <v>130</v>
      </c>
    </row>
    <row r="27" spans="1:7" s="15" customFormat="1" ht="38.25">
      <c r="A27" s="60" t="s">
        <v>96</v>
      </c>
      <c r="B27" s="60" t="s">
        <v>11</v>
      </c>
      <c r="C27" s="60" t="s">
        <v>12</v>
      </c>
      <c r="D27" s="60" t="s">
        <v>6</v>
      </c>
      <c r="E27" s="60" t="s">
        <v>13</v>
      </c>
      <c r="F27" s="61" t="s">
        <v>97</v>
      </c>
      <c r="G27" s="40">
        <f>G28</f>
        <v>0.2</v>
      </c>
    </row>
    <row r="28" spans="1:7" ht="25.5">
      <c r="A28" s="10" t="s">
        <v>96</v>
      </c>
      <c r="B28" s="10" t="s">
        <v>98</v>
      </c>
      <c r="C28" s="10" t="s">
        <v>19</v>
      </c>
      <c r="D28" s="10" t="s">
        <v>6</v>
      </c>
      <c r="E28" s="10" t="s">
        <v>13</v>
      </c>
      <c r="F28" s="24" t="s">
        <v>99</v>
      </c>
      <c r="G28" s="53">
        <v>0.2</v>
      </c>
    </row>
    <row r="29" spans="1:7" s="9" customFormat="1" ht="40.5">
      <c r="A29" s="12" t="s">
        <v>26</v>
      </c>
      <c r="B29" s="12" t="s">
        <v>11</v>
      </c>
      <c r="C29" s="12" t="s">
        <v>12</v>
      </c>
      <c r="D29" s="12" t="s">
        <v>6</v>
      </c>
      <c r="E29" s="12" t="s">
        <v>13</v>
      </c>
      <c r="F29" s="25" t="s">
        <v>27</v>
      </c>
      <c r="G29" s="54">
        <f>G30+G33</f>
        <v>9821.5</v>
      </c>
    </row>
    <row r="30" spans="1:7" ht="63.75" customHeight="1">
      <c r="A30" s="10" t="s">
        <v>26</v>
      </c>
      <c r="B30" s="10" t="s">
        <v>29</v>
      </c>
      <c r="C30" s="10" t="s">
        <v>12</v>
      </c>
      <c r="D30" s="10" t="s">
        <v>6</v>
      </c>
      <c r="E30" s="10" t="s">
        <v>28</v>
      </c>
      <c r="F30" s="24" t="s">
        <v>62</v>
      </c>
      <c r="G30" s="53">
        <f>G31+G32</f>
        <v>9821.5</v>
      </c>
    </row>
    <row r="31" spans="1:7" ht="63.75">
      <c r="A31" s="10" t="s">
        <v>26</v>
      </c>
      <c r="B31" s="10" t="s">
        <v>85</v>
      </c>
      <c r="C31" s="10" t="s">
        <v>19</v>
      </c>
      <c r="D31" s="10" t="s">
        <v>6</v>
      </c>
      <c r="E31" s="10" t="s">
        <v>28</v>
      </c>
      <c r="F31" s="17" t="s">
        <v>60</v>
      </c>
      <c r="G31" s="53">
        <f>6500+2611.5+656</f>
        <v>9767.5</v>
      </c>
    </row>
    <row r="32" spans="1:7" ht="50.25" customHeight="1">
      <c r="A32" s="10" t="s">
        <v>26</v>
      </c>
      <c r="B32" s="10" t="s">
        <v>54</v>
      </c>
      <c r="C32" s="10" t="s">
        <v>19</v>
      </c>
      <c r="D32" s="10" t="s">
        <v>6</v>
      </c>
      <c r="E32" s="10" t="s">
        <v>28</v>
      </c>
      <c r="F32" s="17" t="s">
        <v>63</v>
      </c>
      <c r="G32" s="53">
        <v>54</v>
      </c>
    </row>
    <row r="33" spans="1:7" s="32" customFormat="1" ht="65.25" customHeight="1" hidden="1">
      <c r="A33" s="30" t="s">
        <v>26</v>
      </c>
      <c r="B33" s="30" t="s">
        <v>46</v>
      </c>
      <c r="C33" s="30" t="s">
        <v>19</v>
      </c>
      <c r="D33" s="30" t="s">
        <v>6</v>
      </c>
      <c r="E33" s="30" t="s">
        <v>28</v>
      </c>
      <c r="F33" s="31" t="s">
        <v>70</v>
      </c>
      <c r="G33" s="55">
        <v>0</v>
      </c>
    </row>
    <row r="34" spans="1:7" s="15" customFormat="1" ht="25.5">
      <c r="A34" s="60" t="s">
        <v>31</v>
      </c>
      <c r="B34" s="60" t="s">
        <v>11</v>
      </c>
      <c r="C34" s="60" t="s">
        <v>12</v>
      </c>
      <c r="D34" s="60" t="s">
        <v>6</v>
      </c>
      <c r="E34" s="60" t="s">
        <v>13</v>
      </c>
      <c r="F34" s="62" t="s">
        <v>100</v>
      </c>
      <c r="G34" s="40">
        <f>G35</f>
        <v>40</v>
      </c>
    </row>
    <row r="35" spans="1:7" ht="38.25">
      <c r="A35" s="30" t="s">
        <v>31</v>
      </c>
      <c r="B35" s="30" t="s">
        <v>101</v>
      </c>
      <c r="C35" s="30" t="s">
        <v>19</v>
      </c>
      <c r="D35" s="30" t="s">
        <v>6</v>
      </c>
      <c r="E35" s="30" t="s">
        <v>32</v>
      </c>
      <c r="F35" s="63" t="s">
        <v>102</v>
      </c>
      <c r="G35" s="53">
        <f>40</f>
        <v>40</v>
      </c>
    </row>
    <row r="36" spans="1:7" ht="12.75" hidden="1">
      <c r="A36" s="10"/>
      <c r="B36" s="10"/>
      <c r="C36" s="10"/>
      <c r="D36" s="10"/>
      <c r="E36" s="10"/>
      <c r="F36" s="17"/>
      <c r="G36" s="53">
        <v>0</v>
      </c>
    </row>
    <row r="37" spans="1:7" ht="26.25" customHeight="1">
      <c r="A37" s="12" t="s">
        <v>50</v>
      </c>
      <c r="B37" s="12" t="s">
        <v>11</v>
      </c>
      <c r="C37" s="12" t="s">
        <v>12</v>
      </c>
      <c r="D37" s="12" t="s">
        <v>6</v>
      </c>
      <c r="E37" s="12" t="s">
        <v>13</v>
      </c>
      <c r="F37" s="35" t="s">
        <v>51</v>
      </c>
      <c r="G37" s="40">
        <f>G38</f>
        <v>15</v>
      </c>
    </row>
    <row r="38" spans="1:7" ht="34.5" customHeight="1">
      <c r="A38" s="10" t="s">
        <v>50</v>
      </c>
      <c r="B38" s="10" t="s">
        <v>23</v>
      </c>
      <c r="C38" s="10" t="s">
        <v>19</v>
      </c>
      <c r="D38" s="10" t="s">
        <v>6</v>
      </c>
      <c r="E38" s="10" t="s">
        <v>52</v>
      </c>
      <c r="F38" s="17" t="s">
        <v>53</v>
      </c>
      <c r="G38" s="53">
        <v>15</v>
      </c>
    </row>
    <row r="39" spans="1:7" s="15" customFormat="1" ht="12.75">
      <c r="A39" s="8" t="s">
        <v>39</v>
      </c>
      <c r="B39" s="8" t="s">
        <v>11</v>
      </c>
      <c r="C39" s="8" t="s">
        <v>12</v>
      </c>
      <c r="D39" s="8" t="s">
        <v>6</v>
      </c>
      <c r="E39" s="8" t="s">
        <v>13</v>
      </c>
      <c r="F39" s="28" t="s">
        <v>41</v>
      </c>
      <c r="G39" s="40">
        <f>G40+G42</f>
        <v>0</v>
      </c>
    </row>
    <row r="40" spans="1:7" ht="12.75">
      <c r="A40" s="10" t="s">
        <v>39</v>
      </c>
      <c r="B40" s="10" t="s">
        <v>30</v>
      </c>
      <c r="C40" s="10" t="s">
        <v>12</v>
      </c>
      <c r="D40" s="10" t="s">
        <v>6</v>
      </c>
      <c r="E40" s="10" t="s">
        <v>37</v>
      </c>
      <c r="F40" s="17" t="s">
        <v>42</v>
      </c>
      <c r="G40" s="53">
        <f>G41</f>
        <v>0</v>
      </c>
    </row>
    <row r="41" spans="1:7" ht="12.75" customHeight="1">
      <c r="A41" s="10" t="s">
        <v>39</v>
      </c>
      <c r="B41" s="10" t="s">
        <v>40</v>
      </c>
      <c r="C41" s="10" t="s">
        <v>19</v>
      </c>
      <c r="D41" s="10" t="s">
        <v>6</v>
      </c>
      <c r="E41" s="10" t="s">
        <v>37</v>
      </c>
      <c r="F41" s="17" t="s">
        <v>59</v>
      </c>
      <c r="G41" s="53">
        <v>0</v>
      </c>
    </row>
    <row r="42" spans="1:7" ht="12.75" customHeight="1">
      <c r="A42" s="10" t="s">
        <v>39</v>
      </c>
      <c r="B42" s="10" t="s">
        <v>48</v>
      </c>
      <c r="C42" s="10" t="s">
        <v>19</v>
      </c>
      <c r="D42" s="10" t="s">
        <v>6</v>
      </c>
      <c r="E42" s="10" t="s">
        <v>37</v>
      </c>
      <c r="F42" s="17" t="s">
        <v>49</v>
      </c>
      <c r="G42" s="53">
        <v>0</v>
      </c>
    </row>
    <row r="43" spans="1:7" s="15" customFormat="1" ht="14.25" customHeight="1">
      <c r="A43" s="71" t="s">
        <v>45</v>
      </c>
      <c r="B43" s="72"/>
      <c r="C43" s="72"/>
      <c r="D43" s="72"/>
      <c r="E43" s="72"/>
      <c r="F43" s="73"/>
      <c r="G43" s="56">
        <f>G11+G19+G22+G29+G34+G39+G37</f>
        <v>28237.5</v>
      </c>
    </row>
    <row r="44" spans="1:7" s="15" customFormat="1" ht="12.75">
      <c r="A44" s="68" t="s">
        <v>58</v>
      </c>
      <c r="B44" s="68"/>
      <c r="C44" s="68"/>
      <c r="D44" s="68"/>
      <c r="E44" s="68"/>
      <c r="F44" s="68"/>
      <c r="G44" s="37">
        <f>G54+G58+G45+G48+G59+G51+G47+G50</f>
        <v>9152.65</v>
      </c>
    </row>
    <row r="45" spans="1:7" s="43" customFormat="1" ht="15.75" customHeight="1" hidden="1">
      <c r="A45" s="41" t="s">
        <v>33</v>
      </c>
      <c r="B45" s="41" t="s">
        <v>66</v>
      </c>
      <c r="C45" s="41" t="s">
        <v>12</v>
      </c>
      <c r="D45" s="41" t="s">
        <v>6</v>
      </c>
      <c r="E45" s="41" t="s">
        <v>34</v>
      </c>
      <c r="F45" s="42" t="s">
        <v>67</v>
      </c>
      <c r="G45" s="57">
        <f>G46</f>
        <v>0</v>
      </c>
    </row>
    <row r="46" spans="1:7" s="43" customFormat="1" ht="38.25" customHeight="1" hidden="1">
      <c r="A46" s="45" t="s">
        <v>33</v>
      </c>
      <c r="B46" s="45" t="s">
        <v>66</v>
      </c>
      <c r="C46" s="45" t="s">
        <v>19</v>
      </c>
      <c r="D46" s="45" t="s">
        <v>6</v>
      </c>
      <c r="E46" s="45" t="s">
        <v>34</v>
      </c>
      <c r="F46" s="44" t="s">
        <v>68</v>
      </c>
      <c r="G46" s="58">
        <v>0</v>
      </c>
    </row>
    <row r="47" spans="1:7" s="43" customFormat="1" ht="54" customHeight="1">
      <c r="A47" s="8" t="s">
        <v>33</v>
      </c>
      <c r="B47" s="8" t="s">
        <v>90</v>
      </c>
      <c r="C47" s="8" t="s">
        <v>19</v>
      </c>
      <c r="D47" s="8" t="s">
        <v>6</v>
      </c>
      <c r="E47" s="8" t="s">
        <v>34</v>
      </c>
      <c r="F47" s="29" t="s">
        <v>91</v>
      </c>
      <c r="G47" s="37">
        <v>1374.906</v>
      </c>
    </row>
    <row r="48" spans="1:7" s="43" customFormat="1" ht="26.25" customHeight="1">
      <c r="A48" s="46" t="s">
        <v>33</v>
      </c>
      <c r="B48" s="46" t="s">
        <v>75</v>
      </c>
      <c r="C48" s="46" t="s">
        <v>12</v>
      </c>
      <c r="D48" s="46" t="s">
        <v>6</v>
      </c>
      <c r="E48" s="46" t="s">
        <v>34</v>
      </c>
      <c r="F48" s="42" t="s">
        <v>77</v>
      </c>
      <c r="G48" s="56">
        <f>G49</f>
        <v>5412.094</v>
      </c>
    </row>
    <row r="49" spans="1:7" s="43" customFormat="1" ht="27.75" customHeight="1">
      <c r="A49" s="45" t="s">
        <v>33</v>
      </c>
      <c r="B49" s="45" t="s">
        <v>75</v>
      </c>
      <c r="C49" s="45" t="s">
        <v>19</v>
      </c>
      <c r="D49" s="45" t="s">
        <v>6</v>
      </c>
      <c r="E49" s="45" t="s">
        <v>34</v>
      </c>
      <c r="F49" s="44" t="s">
        <v>76</v>
      </c>
      <c r="G49" s="58">
        <f>1300+4112.094</f>
        <v>5412.094</v>
      </c>
    </row>
    <row r="50" spans="1:7" s="43" customFormat="1" ht="40.5" customHeight="1">
      <c r="A50" s="8" t="s">
        <v>33</v>
      </c>
      <c r="B50" s="8" t="s">
        <v>94</v>
      </c>
      <c r="C50" s="8" t="s">
        <v>19</v>
      </c>
      <c r="D50" s="8" t="s">
        <v>6</v>
      </c>
      <c r="E50" s="8" t="s">
        <v>34</v>
      </c>
      <c r="F50" s="29" t="s">
        <v>95</v>
      </c>
      <c r="G50" s="37">
        <v>1894.94</v>
      </c>
    </row>
    <row r="51" spans="1:7" s="43" customFormat="1" ht="12.75" customHeight="1">
      <c r="A51" s="46" t="s">
        <v>33</v>
      </c>
      <c r="B51" s="46" t="s">
        <v>66</v>
      </c>
      <c r="C51" s="46" t="s">
        <v>12</v>
      </c>
      <c r="D51" s="46" t="s">
        <v>6</v>
      </c>
      <c r="E51" s="46" t="s">
        <v>34</v>
      </c>
      <c r="F51" s="42" t="s">
        <v>88</v>
      </c>
      <c r="G51" s="56">
        <f>G52+G53</f>
        <v>390.01</v>
      </c>
    </row>
    <row r="52" spans="1:7" s="43" customFormat="1" ht="16.5" customHeight="1">
      <c r="A52" s="45" t="s">
        <v>33</v>
      </c>
      <c r="B52" s="45" t="s">
        <v>66</v>
      </c>
      <c r="C52" s="45" t="s">
        <v>19</v>
      </c>
      <c r="D52" s="45" t="s">
        <v>6</v>
      </c>
      <c r="E52" s="45" t="s">
        <v>34</v>
      </c>
      <c r="F52" s="44" t="s">
        <v>89</v>
      </c>
      <c r="G52" s="58">
        <v>126.2</v>
      </c>
    </row>
    <row r="53" spans="1:7" s="43" customFormat="1" ht="54.75" customHeight="1">
      <c r="A53" s="45" t="s">
        <v>33</v>
      </c>
      <c r="B53" s="45" t="s">
        <v>66</v>
      </c>
      <c r="C53" s="45" t="s">
        <v>19</v>
      </c>
      <c r="D53" s="45" t="s">
        <v>6</v>
      </c>
      <c r="E53" s="45" t="s">
        <v>34</v>
      </c>
      <c r="F53" s="44" t="s">
        <v>92</v>
      </c>
      <c r="G53" s="58">
        <v>263.81</v>
      </c>
    </row>
    <row r="54" spans="1:7" s="15" customFormat="1" ht="25.5">
      <c r="A54" s="8" t="s">
        <v>33</v>
      </c>
      <c r="B54" s="8" t="s">
        <v>15</v>
      </c>
      <c r="C54" s="8" t="s">
        <v>12</v>
      </c>
      <c r="D54" s="8" t="s">
        <v>6</v>
      </c>
      <c r="E54" s="8" t="s">
        <v>34</v>
      </c>
      <c r="F54" s="29" t="s">
        <v>35</v>
      </c>
      <c r="G54" s="37">
        <f>G55</f>
        <v>28.2</v>
      </c>
    </row>
    <row r="55" spans="1:7" s="9" customFormat="1" ht="26.25" customHeight="1">
      <c r="A55" s="33" t="s">
        <v>33</v>
      </c>
      <c r="B55" s="33" t="s">
        <v>36</v>
      </c>
      <c r="C55" s="33" t="s">
        <v>12</v>
      </c>
      <c r="D55" s="33" t="s">
        <v>6</v>
      </c>
      <c r="E55" s="33" t="s">
        <v>34</v>
      </c>
      <c r="F55" s="34" t="s">
        <v>55</v>
      </c>
      <c r="G55" s="59">
        <f>G56+G57</f>
        <v>28.2</v>
      </c>
    </row>
    <row r="56" spans="1:7" ht="41.25" customHeight="1">
      <c r="A56" s="10" t="s">
        <v>33</v>
      </c>
      <c r="B56" s="10" t="s">
        <v>36</v>
      </c>
      <c r="C56" s="10" t="s">
        <v>19</v>
      </c>
      <c r="D56" s="10" t="s">
        <v>6</v>
      </c>
      <c r="E56" s="10" t="s">
        <v>34</v>
      </c>
      <c r="F56" s="16" t="s">
        <v>56</v>
      </c>
      <c r="G56" s="53">
        <v>1</v>
      </c>
    </row>
    <row r="57" spans="1:7" ht="66" customHeight="1">
      <c r="A57" s="10" t="s">
        <v>33</v>
      </c>
      <c r="B57" s="10" t="s">
        <v>36</v>
      </c>
      <c r="C57" s="10" t="s">
        <v>19</v>
      </c>
      <c r="D57" s="10" t="s">
        <v>6</v>
      </c>
      <c r="E57" s="10" t="s">
        <v>34</v>
      </c>
      <c r="F57" s="16" t="s">
        <v>57</v>
      </c>
      <c r="G57" s="53">
        <v>27.2</v>
      </c>
    </row>
    <row r="58" spans="1:7" s="15" customFormat="1" ht="38.25">
      <c r="A58" s="8" t="s">
        <v>33</v>
      </c>
      <c r="B58" s="8" t="s">
        <v>64</v>
      </c>
      <c r="C58" s="8" t="s">
        <v>19</v>
      </c>
      <c r="D58" s="8" t="s">
        <v>6</v>
      </c>
      <c r="E58" s="8" t="s">
        <v>34</v>
      </c>
      <c r="F58" s="39" t="s">
        <v>65</v>
      </c>
      <c r="G58" s="40">
        <v>22.5</v>
      </c>
    </row>
    <row r="59" spans="1:7" s="15" customFormat="1" ht="25.5">
      <c r="A59" s="8" t="s">
        <v>33</v>
      </c>
      <c r="B59" s="8" t="s">
        <v>86</v>
      </c>
      <c r="C59" s="8" t="s">
        <v>19</v>
      </c>
      <c r="D59" s="8" t="s">
        <v>6</v>
      </c>
      <c r="E59" s="8" t="s">
        <v>34</v>
      </c>
      <c r="F59" s="52" t="s">
        <v>87</v>
      </c>
      <c r="G59" s="40">
        <v>30</v>
      </c>
    </row>
    <row r="60" spans="1:7" s="15" customFormat="1" ht="38.25">
      <c r="A60" s="8" t="s">
        <v>74</v>
      </c>
      <c r="B60" s="8" t="s">
        <v>29</v>
      </c>
      <c r="C60" s="8" t="s">
        <v>19</v>
      </c>
      <c r="D60" s="8" t="s">
        <v>6</v>
      </c>
      <c r="E60" s="8" t="s">
        <v>34</v>
      </c>
      <c r="F60" s="39" t="s">
        <v>69</v>
      </c>
      <c r="G60" s="40">
        <v>0</v>
      </c>
    </row>
    <row r="61" spans="1:7" ht="12.75">
      <c r="A61" s="8"/>
      <c r="B61" s="8"/>
      <c r="C61" s="8"/>
      <c r="D61" s="8"/>
      <c r="E61" s="8"/>
      <c r="F61" s="13" t="s">
        <v>38</v>
      </c>
      <c r="G61" s="38">
        <f>G10+G44</f>
        <v>37390.35</v>
      </c>
    </row>
    <row r="62" spans="1:7" ht="12.75">
      <c r="A62" s="15"/>
      <c r="B62" s="15"/>
      <c r="C62" s="15"/>
      <c r="D62" s="15"/>
      <c r="E62" s="15"/>
      <c r="F62" s="15"/>
      <c r="G62" s="27"/>
    </row>
    <row r="63" ht="12.75" hidden="1">
      <c r="G63" s="26"/>
    </row>
    <row r="64" ht="12.75" hidden="1">
      <c r="G64" s="26">
        <f>28290.7+126.2+1638.716</f>
        <v>30055.616</v>
      </c>
    </row>
    <row r="65" ht="12.75" hidden="1">
      <c r="G65" s="26"/>
    </row>
    <row r="66" ht="12.75" hidden="1">
      <c r="G66" s="36">
        <f>G61-G64</f>
        <v>7334.733999999997</v>
      </c>
    </row>
    <row r="67" ht="12.75">
      <c r="G67" s="26"/>
    </row>
    <row r="68" ht="12.75">
      <c r="G68" s="26">
        <f>31950.556+611.5</f>
        <v>32562.056</v>
      </c>
    </row>
    <row r="69" ht="12.75">
      <c r="G69" s="26"/>
    </row>
    <row r="70" spans="7:8" ht="12.75">
      <c r="G70" s="65">
        <f>G61-G68</f>
        <v>4828.293999999998</v>
      </c>
      <c r="H70" s="1" t="s">
        <v>103</v>
      </c>
    </row>
    <row r="71" spans="7:9" ht="12.75">
      <c r="G71" s="26"/>
      <c r="H71" s="1">
        <v>4112.094</v>
      </c>
      <c r="I71" s="1" t="s">
        <v>104</v>
      </c>
    </row>
    <row r="72" spans="7:8" ht="12.75">
      <c r="G72" s="26"/>
      <c r="H72" s="64">
        <f>G70-H71</f>
        <v>716.199999999998</v>
      </c>
    </row>
    <row r="73" ht="12.75">
      <c r="G73" s="26"/>
    </row>
    <row r="74" ht="12.75">
      <c r="G74" s="26"/>
    </row>
    <row r="75" ht="12.75">
      <c r="G75" s="26"/>
    </row>
    <row r="76" ht="12.75">
      <c r="G76" s="26"/>
    </row>
    <row r="77" ht="12.75">
      <c r="G77" s="26"/>
    </row>
    <row r="78" ht="12.75">
      <c r="G78" s="26"/>
    </row>
    <row r="79" ht="12.75">
      <c r="G79" s="26"/>
    </row>
    <row r="80" ht="12.75">
      <c r="G80" s="26"/>
    </row>
    <row r="81" ht="12.75">
      <c r="G81" s="26"/>
    </row>
    <row r="82" ht="12.75">
      <c r="G82" s="26"/>
    </row>
    <row r="83" ht="12.75">
      <c r="G83" s="26"/>
    </row>
    <row r="84" ht="12.75">
      <c r="G84" s="26"/>
    </row>
    <row r="85" ht="12.75">
      <c r="G85" s="26"/>
    </row>
    <row r="86" ht="12.75">
      <c r="G86" s="26"/>
    </row>
    <row r="87" ht="12.75">
      <c r="G87" s="26"/>
    </row>
    <row r="88" ht="12.75">
      <c r="G88" s="26"/>
    </row>
    <row r="89" ht="12.75">
      <c r="G89" s="26"/>
    </row>
    <row r="90" ht="12.75">
      <c r="G90" s="26"/>
    </row>
    <row r="91" ht="12.75">
      <c r="G91" s="26"/>
    </row>
    <row r="92" ht="12.75">
      <c r="G92" s="26"/>
    </row>
    <row r="93" ht="12.75">
      <c r="G93" s="26"/>
    </row>
    <row r="94" ht="12.75">
      <c r="G94" s="26"/>
    </row>
    <row r="95" ht="12.75">
      <c r="G95" s="26"/>
    </row>
    <row r="96" ht="12.75">
      <c r="G96" s="26"/>
    </row>
    <row r="97" ht="12.75">
      <c r="G97" s="26"/>
    </row>
    <row r="98" ht="12.75">
      <c r="G98" s="26"/>
    </row>
    <row r="99" ht="12.75">
      <c r="G99" s="26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  <row r="110" ht="12.75">
      <c r="G110" s="26"/>
    </row>
    <row r="111" ht="12.75">
      <c r="G111" s="26"/>
    </row>
    <row r="112" ht="12.75">
      <c r="G112" s="26"/>
    </row>
    <row r="113" ht="12.75">
      <c r="G113" s="26"/>
    </row>
    <row r="114" ht="12.75">
      <c r="G114" s="26"/>
    </row>
    <row r="115" ht="12.75">
      <c r="G115" s="26"/>
    </row>
    <row r="116" ht="12.75">
      <c r="G116" s="26"/>
    </row>
    <row r="117" ht="12.75">
      <c r="G117" s="26"/>
    </row>
    <row r="118" ht="12.75">
      <c r="G118" s="26"/>
    </row>
    <row r="119" ht="12.75">
      <c r="G119" s="26"/>
    </row>
    <row r="120" ht="12.75">
      <c r="G120" s="26"/>
    </row>
    <row r="121" ht="12.75">
      <c r="G121" s="26"/>
    </row>
    <row r="122" ht="12.75">
      <c r="G122" s="26"/>
    </row>
    <row r="123" ht="12.75">
      <c r="G123" s="26"/>
    </row>
    <row r="124" ht="12.75">
      <c r="G124" s="26"/>
    </row>
    <row r="125" ht="12.75">
      <c r="G125" s="26"/>
    </row>
    <row r="126" ht="12.75">
      <c r="G126" s="26"/>
    </row>
    <row r="127" ht="12.75">
      <c r="G127" s="26"/>
    </row>
    <row r="128" ht="12.75">
      <c r="G128" s="26"/>
    </row>
    <row r="129" ht="12.75">
      <c r="G129" s="26"/>
    </row>
    <row r="130" ht="12.75">
      <c r="G130" s="26"/>
    </row>
    <row r="131" ht="12.75">
      <c r="G131" s="26"/>
    </row>
    <row r="132" ht="12.75">
      <c r="G132" s="26"/>
    </row>
    <row r="133" ht="12.75">
      <c r="G133" s="26"/>
    </row>
    <row r="134" ht="12.75">
      <c r="G134" s="26"/>
    </row>
    <row r="135" ht="12.75">
      <c r="G135" s="26"/>
    </row>
    <row r="136" ht="12.75">
      <c r="G136" s="26"/>
    </row>
    <row r="137" ht="12.75">
      <c r="G137" s="26"/>
    </row>
    <row r="138" ht="12.75">
      <c r="G138" s="26"/>
    </row>
    <row r="139" ht="12.75">
      <c r="G139" s="26"/>
    </row>
    <row r="140" ht="12.75">
      <c r="G140" s="26"/>
    </row>
    <row r="141" ht="12.75">
      <c r="G141" s="26"/>
    </row>
    <row r="142" ht="12.75">
      <c r="G142" s="26"/>
    </row>
    <row r="143" ht="12.75">
      <c r="G143" s="26"/>
    </row>
    <row r="144" ht="12.75">
      <c r="G144" s="26"/>
    </row>
    <row r="145" ht="12.75">
      <c r="G145" s="26"/>
    </row>
    <row r="146" ht="12.75">
      <c r="G146" s="26"/>
    </row>
    <row r="147" ht="12.75">
      <c r="G147" s="26"/>
    </row>
    <row r="148" ht="12.75">
      <c r="G148" s="26"/>
    </row>
    <row r="149" ht="12.75">
      <c r="G149" s="26"/>
    </row>
    <row r="150" ht="12.75">
      <c r="G150" s="26"/>
    </row>
    <row r="151" ht="12.75">
      <c r="G151" s="26"/>
    </row>
    <row r="152" ht="12.75">
      <c r="G152" s="26"/>
    </row>
    <row r="153" ht="12.75">
      <c r="G153" s="26"/>
    </row>
    <row r="154" ht="12.75">
      <c r="G154" s="26"/>
    </row>
    <row r="155" ht="12.75">
      <c r="G155" s="26"/>
    </row>
    <row r="156" ht="12.75">
      <c r="G156" s="26"/>
    </row>
    <row r="157" ht="12.75">
      <c r="G157" s="26"/>
    </row>
    <row r="158" ht="12.75">
      <c r="G158" s="26"/>
    </row>
    <row r="159" ht="12.75">
      <c r="G159" s="26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ht="12.75">
      <c r="G167" s="26"/>
    </row>
    <row r="168" ht="12.75">
      <c r="G168" s="26"/>
    </row>
    <row r="169" ht="12.75">
      <c r="G169" s="26"/>
    </row>
    <row r="170" ht="12.75">
      <c r="G170" s="26"/>
    </row>
    <row r="171" ht="12.75">
      <c r="G171" s="26"/>
    </row>
    <row r="172" ht="12.75">
      <c r="G172" s="26"/>
    </row>
    <row r="173" ht="12.75">
      <c r="G173" s="26"/>
    </row>
    <row r="174" ht="12.75">
      <c r="G174" s="26"/>
    </row>
    <row r="175" ht="12.75">
      <c r="G175" s="26"/>
    </row>
    <row r="176" ht="12.75">
      <c r="G176" s="26"/>
    </row>
    <row r="177" ht="12.75">
      <c r="G177" s="26"/>
    </row>
    <row r="178" ht="12.75">
      <c r="G178" s="26"/>
    </row>
    <row r="179" ht="12.75">
      <c r="G179" s="26"/>
    </row>
    <row r="180" ht="12.75">
      <c r="G180" s="26"/>
    </row>
    <row r="181" ht="12.75">
      <c r="G181" s="26"/>
    </row>
    <row r="182" ht="12.75">
      <c r="G182" s="26"/>
    </row>
    <row r="183" ht="12.75">
      <c r="G183" s="26"/>
    </row>
    <row r="184" ht="12.75">
      <c r="G184" s="26"/>
    </row>
    <row r="185" ht="12.75">
      <c r="G185" s="26"/>
    </row>
    <row r="186" ht="12.75">
      <c r="G186" s="26"/>
    </row>
    <row r="187" ht="12.75">
      <c r="G187" s="26"/>
    </row>
    <row r="188" ht="12.75">
      <c r="G188" s="26"/>
    </row>
    <row r="189" ht="12.75">
      <c r="G189" s="26"/>
    </row>
    <row r="190" ht="12.75">
      <c r="G190" s="26"/>
    </row>
    <row r="191" ht="12.75">
      <c r="G191" s="26"/>
    </row>
    <row r="192" ht="12.75">
      <c r="G192" s="26"/>
    </row>
    <row r="193" ht="12.75">
      <c r="G193" s="26"/>
    </row>
    <row r="194" ht="12.75">
      <c r="G194" s="26"/>
    </row>
    <row r="195" ht="12.75">
      <c r="G195" s="26"/>
    </row>
    <row r="196" ht="12.75">
      <c r="G196" s="26"/>
    </row>
    <row r="197" ht="12.75">
      <c r="G197" s="26"/>
    </row>
    <row r="198" ht="12.75">
      <c r="G198" s="26"/>
    </row>
    <row r="199" ht="12.75">
      <c r="G199" s="26"/>
    </row>
    <row r="200" ht="12.75">
      <c r="G200" s="26"/>
    </row>
    <row r="201" ht="12.75">
      <c r="G201" s="26"/>
    </row>
    <row r="202" ht="12.75">
      <c r="G202" s="26"/>
    </row>
    <row r="203" ht="12.75">
      <c r="G203" s="26"/>
    </row>
    <row r="204" ht="12.75">
      <c r="G204" s="26"/>
    </row>
    <row r="205" ht="12.75">
      <c r="G205" s="26"/>
    </row>
    <row r="206" ht="12.75">
      <c r="G206" s="26"/>
    </row>
    <row r="207" ht="12.75">
      <c r="G207" s="26"/>
    </row>
    <row r="208" ht="12.75">
      <c r="G208" s="26"/>
    </row>
    <row r="209" ht="12.75">
      <c r="G209" s="26"/>
    </row>
    <row r="210" ht="12.75">
      <c r="G210" s="26"/>
    </row>
    <row r="211" ht="12.75">
      <c r="G211" s="26"/>
    </row>
    <row r="212" ht="12.75">
      <c r="G212" s="26"/>
    </row>
    <row r="213" ht="12.75">
      <c r="G213" s="26"/>
    </row>
    <row r="214" ht="12.75">
      <c r="G214" s="26"/>
    </row>
    <row r="215" ht="12.75">
      <c r="G215" s="26"/>
    </row>
    <row r="216" ht="12.75">
      <c r="G216" s="26"/>
    </row>
    <row r="217" ht="12.75">
      <c r="G217" s="26"/>
    </row>
    <row r="218" ht="12.75">
      <c r="G218" s="26"/>
    </row>
    <row r="219" ht="12.75">
      <c r="G219" s="26"/>
    </row>
    <row r="220" ht="12.75">
      <c r="G220" s="26"/>
    </row>
    <row r="221" ht="12.75">
      <c r="G221" s="26"/>
    </row>
    <row r="222" ht="12.75">
      <c r="G222" s="26"/>
    </row>
    <row r="223" ht="12.75">
      <c r="G223" s="26"/>
    </row>
    <row r="224" ht="12.75">
      <c r="G224" s="26"/>
    </row>
    <row r="225" ht="12.75">
      <c r="G225" s="26"/>
    </row>
    <row r="226" ht="12.75">
      <c r="G226" s="26"/>
    </row>
    <row r="227" ht="12.75">
      <c r="G227" s="26"/>
    </row>
    <row r="228" ht="12.75">
      <c r="G228" s="26"/>
    </row>
    <row r="229" ht="12.75">
      <c r="G229" s="26"/>
    </row>
    <row r="230" ht="12.75">
      <c r="G230" s="26"/>
    </row>
    <row r="231" ht="12.75">
      <c r="G231" s="26"/>
    </row>
    <row r="232" ht="12.75">
      <c r="G232" s="26"/>
    </row>
    <row r="233" ht="12.75">
      <c r="G233" s="26"/>
    </row>
    <row r="234" ht="12.75">
      <c r="G234" s="26"/>
    </row>
    <row r="235" ht="12.75">
      <c r="G235" s="26"/>
    </row>
    <row r="236" ht="12.75">
      <c r="G236" s="26"/>
    </row>
    <row r="237" ht="12.75">
      <c r="G237" s="26"/>
    </row>
    <row r="238" ht="12.75">
      <c r="G238" s="26"/>
    </row>
    <row r="239" ht="12.75">
      <c r="G239" s="26"/>
    </row>
    <row r="240" ht="12.75">
      <c r="G240" s="26"/>
    </row>
    <row r="241" ht="12.75">
      <c r="G241" s="26"/>
    </row>
    <row r="242" ht="12.75">
      <c r="G242" s="26"/>
    </row>
    <row r="243" ht="12.75">
      <c r="G243" s="26"/>
    </row>
    <row r="244" ht="12.75">
      <c r="G244" s="26"/>
    </row>
    <row r="245" ht="12.75">
      <c r="G245" s="26"/>
    </row>
    <row r="246" ht="12.75">
      <c r="G246" s="26"/>
    </row>
    <row r="247" ht="12.75">
      <c r="G247" s="26"/>
    </row>
    <row r="248" ht="12.75">
      <c r="G248" s="26"/>
    </row>
    <row r="249" ht="12.75">
      <c r="G249" s="26"/>
    </row>
    <row r="250" ht="12.75">
      <c r="G250" s="26"/>
    </row>
    <row r="251" ht="12.75">
      <c r="G251" s="26"/>
    </row>
    <row r="252" ht="12.75">
      <c r="G252" s="26"/>
    </row>
    <row r="253" ht="12.75">
      <c r="G253" s="26"/>
    </row>
    <row r="254" ht="12.75">
      <c r="G254" s="26"/>
    </row>
    <row r="255" ht="12.75">
      <c r="G255" s="26"/>
    </row>
    <row r="256" ht="12.75">
      <c r="G256" s="26"/>
    </row>
    <row r="257" ht="12.75">
      <c r="G257" s="26"/>
    </row>
    <row r="258" ht="12.75">
      <c r="G258" s="26"/>
    </row>
    <row r="259" ht="12.75">
      <c r="G259" s="26"/>
    </row>
    <row r="260" ht="12.75">
      <c r="G260" s="26"/>
    </row>
    <row r="261" ht="12.75">
      <c r="G261" s="26"/>
    </row>
    <row r="262" ht="12.75">
      <c r="G262" s="26"/>
    </row>
    <row r="263" ht="12.75">
      <c r="G263" s="26"/>
    </row>
    <row r="264" ht="12.75">
      <c r="G264" s="26"/>
    </row>
    <row r="265" ht="12.75">
      <c r="G265" s="26"/>
    </row>
    <row r="266" ht="12.75">
      <c r="G266" s="26"/>
    </row>
    <row r="267" ht="12.75">
      <c r="G267" s="26"/>
    </row>
    <row r="268" ht="12.75">
      <c r="G268" s="26"/>
    </row>
    <row r="269" ht="12.75">
      <c r="G269" s="26"/>
    </row>
    <row r="270" ht="12.75">
      <c r="G270" s="26"/>
    </row>
    <row r="271" ht="12.75">
      <c r="G271" s="26"/>
    </row>
    <row r="272" ht="12.75">
      <c r="G272" s="26"/>
    </row>
    <row r="273" ht="12.75">
      <c r="G273" s="26"/>
    </row>
    <row r="274" ht="12.75">
      <c r="G274" s="26"/>
    </row>
    <row r="275" ht="12.75">
      <c r="G275" s="26"/>
    </row>
    <row r="276" ht="12.75">
      <c r="G276" s="26"/>
    </row>
    <row r="277" ht="12.75">
      <c r="G277" s="26"/>
    </row>
    <row r="278" ht="12.75">
      <c r="G278" s="26"/>
    </row>
    <row r="279" ht="12.75">
      <c r="G279" s="26"/>
    </row>
    <row r="280" ht="12.75">
      <c r="G280" s="26"/>
    </row>
    <row r="281" ht="12.75">
      <c r="G281" s="26"/>
    </row>
    <row r="282" ht="12.75">
      <c r="G282" s="26"/>
    </row>
    <row r="283" ht="12.75">
      <c r="G283" s="26"/>
    </row>
    <row r="284" ht="12.75">
      <c r="G284" s="26"/>
    </row>
    <row r="285" ht="12.75">
      <c r="G285" s="26"/>
    </row>
    <row r="286" ht="12.75">
      <c r="G286" s="26"/>
    </row>
    <row r="287" ht="12.75">
      <c r="G287" s="26"/>
    </row>
    <row r="288" ht="12.75">
      <c r="G288" s="26"/>
    </row>
    <row r="289" ht="12.75">
      <c r="G289" s="26"/>
    </row>
    <row r="290" ht="12.75">
      <c r="G290" s="26"/>
    </row>
    <row r="291" ht="12.75">
      <c r="G291" s="26"/>
    </row>
    <row r="292" ht="12.75">
      <c r="G292" s="26"/>
    </row>
    <row r="293" ht="12.75">
      <c r="G293" s="26"/>
    </row>
    <row r="294" ht="12.75">
      <c r="G294" s="26"/>
    </row>
    <row r="295" ht="12.75">
      <c r="G295" s="26"/>
    </row>
    <row r="296" ht="12.75">
      <c r="G296" s="26"/>
    </row>
    <row r="297" ht="12.75">
      <c r="G297" s="26"/>
    </row>
    <row r="298" ht="12.75">
      <c r="G298" s="26"/>
    </row>
    <row r="299" ht="12.75">
      <c r="G299" s="26"/>
    </row>
    <row r="300" ht="12.75">
      <c r="G300" s="26"/>
    </row>
    <row r="301" ht="12.75">
      <c r="G301" s="26"/>
    </row>
    <row r="302" ht="12.75">
      <c r="G302" s="26"/>
    </row>
    <row r="303" ht="12.75">
      <c r="G303" s="26"/>
    </row>
    <row r="304" ht="12.75">
      <c r="G304" s="26"/>
    </row>
    <row r="305" ht="12.75">
      <c r="G305" s="26"/>
    </row>
    <row r="306" ht="12.75">
      <c r="G306" s="26"/>
    </row>
    <row r="307" ht="12.75">
      <c r="G307" s="26"/>
    </row>
    <row r="308" ht="12.75">
      <c r="G308" s="26"/>
    </row>
    <row r="309" ht="12.75">
      <c r="G309" s="26"/>
    </row>
    <row r="310" ht="12.75">
      <c r="G310" s="26"/>
    </row>
    <row r="311" ht="12.75">
      <c r="G311" s="26"/>
    </row>
    <row r="312" ht="12.75">
      <c r="G312" s="26"/>
    </row>
    <row r="313" ht="12.75">
      <c r="G313" s="26"/>
    </row>
    <row r="314" ht="12.75">
      <c r="G314" s="26"/>
    </row>
    <row r="315" ht="12.75">
      <c r="G315" s="26"/>
    </row>
    <row r="316" ht="12.75">
      <c r="G316" s="26"/>
    </row>
    <row r="317" ht="12.75">
      <c r="G317" s="26"/>
    </row>
    <row r="318" ht="12.75">
      <c r="G318" s="26"/>
    </row>
    <row r="319" ht="12.75">
      <c r="G319" s="26"/>
    </row>
    <row r="320" ht="12.75">
      <c r="G320" s="26"/>
    </row>
    <row r="321" ht="12.75">
      <c r="G321" s="26"/>
    </row>
    <row r="322" ht="12.75">
      <c r="G322" s="26"/>
    </row>
    <row r="323" ht="12.75">
      <c r="G323" s="26"/>
    </row>
    <row r="324" ht="12.75">
      <c r="G324" s="26"/>
    </row>
    <row r="325" ht="12.75">
      <c r="G325" s="26"/>
    </row>
    <row r="326" ht="12.75">
      <c r="G326" s="26"/>
    </row>
    <row r="327" ht="12.75">
      <c r="G327" s="26"/>
    </row>
    <row r="328" ht="12.75">
      <c r="G328" s="26"/>
    </row>
    <row r="329" ht="12.75">
      <c r="G329" s="26"/>
    </row>
    <row r="330" ht="12.75">
      <c r="G330" s="26"/>
    </row>
    <row r="331" ht="12.75">
      <c r="G331" s="26"/>
    </row>
    <row r="332" ht="12.75">
      <c r="G332" s="26"/>
    </row>
    <row r="333" ht="12.75">
      <c r="G333" s="26"/>
    </row>
    <row r="334" ht="12.75">
      <c r="G334" s="26"/>
    </row>
    <row r="335" ht="12.75">
      <c r="G335" s="26"/>
    </row>
    <row r="336" ht="12.75">
      <c r="G336" s="26"/>
    </row>
    <row r="337" ht="12.75">
      <c r="G337" s="26"/>
    </row>
    <row r="338" ht="12.75">
      <c r="G338" s="26"/>
    </row>
    <row r="339" ht="12.75">
      <c r="G339" s="26"/>
    </row>
    <row r="340" ht="12.75">
      <c r="G340" s="26"/>
    </row>
    <row r="341" ht="12.75">
      <c r="G341" s="26"/>
    </row>
    <row r="342" ht="12.75">
      <c r="G342" s="26"/>
    </row>
    <row r="343" ht="12.75">
      <c r="G343" s="26"/>
    </row>
    <row r="344" ht="12.75">
      <c r="G344" s="26"/>
    </row>
    <row r="345" ht="12.75">
      <c r="G345" s="26"/>
    </row>
  </sheetData>
  <mergeCells count="8">
    <mergeCell ref="A44:F44"/>
    <mergeCell ref="A8:E8"/>
    <mergeCell ref="A9:E9"/>
    <mergeCell ref="A43:F43"/>
    <mergeCell ref="F1:G1"/>
    <mergeCell ref="F2:G2"/>
    <mergeCell ref="F3:G3"/>
    <mergeCell ref="A6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NEAT</cp:lastModifiedBy>
  <cp:lastPrinted>2011-11-21T06:45:07Z</cp:lastPrinted>
  <dcterms:created xsi:type="dcterms:W3CDTF">2008-06-24T06:20:28Z</dcterms:created>
  <dcterms:modified xsi:type="dcterms:W3CDTF">2012-10-03T23:41:21Z</dcterms:modified>
  <cp:category/>
  <cp:version/>
  <cp:contentType/>
  <cp:contentStatus/>
</cp:coreProperties>
</file>